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3125"/>
  </bookViews>
  <sheets>
    <sheet name="Political Affiliation" sheetId="1" r:id="rId1"/>
    <sheet name="Gender" sheetId="2" r:id="rId2"/>
    <sheet name=" Age Group" sheetId="3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3"/>
  <c r="J16"/>
  <c r="J17"/>
  <c r="J18"/>
  <c r="J19"/>
  <c r="J20"/>
  <c r="J21"/>
  <c r="J22"/>
  <c r="J23"/>
  <c r="J24"/>
  <c r="J14"/>
  <c r="F10" i="2"/>
  <c r="F11"/>
  <c r="F12"/>
  <c r="F13"/>
  <c r="F14"/>
  <c r="F15"/>
  <c r="F16"/>
  <c r="F17"/>
  <c r="F18"/>
  <c r="F19"/>
  <c r="F9"/>
  <c r="J25" i="3" l="1"/>
  <c r="F20" i="2"/>
  <c r="B25" i="3"/>
  <c r="D25"/>
  <c r="F25"/>
  <c r="H25"/>
  <c r="B20" i="2"/>
  <c r="D20"/>
  <c r="B7" i="3" l="1"/>
  <c r="C4" s="1"/>
  <c r="B5" i="2"/>
  <c r="C4" s="1"/>
  <c r="D15" i="1"/>
  <c r="D19"/>
  <c r="D18"/>
  <c r="D17"/>
  <c r="D16"/>
  <c r="D14"/>
  <c r="D13"/>
  <c r="D12"/>
  <c r="D11"/>
  <c r="D7"/>
  <c r="D6"/>
  <c r="C3" i="3" l="1"/>
  <c r="C6"/>
  <c r="C5"/>
  <c r="C3" i="2"/>
  <c r="C8" i="1"/>
  <c r="C20" l="1"/>
</calcChain>
</file>

<file path=xl/sharedStrings.xml><?xml version="1.0" encoding="utf-8"?>
<sst xmlns="http://schemas.openxmlformats.org/spreadsheetml/2006/main" count="81" uniqueCount="45">
  <si>
    <t>25-35</t>
  </si>
  <si>
    <t>36-45</t>
  </si>
  <si>
    <t>46-55</t>
  </si>
  <si>
    <t>Jerusalem</t>
  </si>
  <si>
    <t>Jenin</t>
  </si>
  <si>
    <t>Tulkarem</t>
  </si>
  <si>
    <t>Tubas</t>
  </si>
  <si>
    <t>Nablus</t>
  </si>
  <si>
    <t>Jericho</t>
  </si>
  <si>
    <t>Bethlehem</t>
  </si>
  <si>
    <t>Hebron</t>
  </si>
  <si>
    <t>%</t>
  </si>
  <si>
    <t>Gender</t>
  </si>
  <si>
    <t>Male</t>
  </si>
  <si>
    <t>Female</t>
  </si>
  <si>
    <t>Total</t>
  </si>
  <si>
    <t>No. of Winners</t>
  </si>
  <si>
    <t>Percentage</t>
  </si>
  <si>
    <t>District</t>
  </si>
  <si>
    <t>Qalqilya</t>
  </si>
  <si>
    <t>Salfit</t>
  </si>
  <si>
    <t>Ramallah &amp; Al-Bireh</t>
  </si>
  <si>
    <t>2017 Local Elections Results</t>
  </si>
  <si>
    <t>Political affiliation</t>
  </si>
  <si>
    <t>Independent</t>
  </si>
  <si>
    <t>Partisan</t>
  </si>
  <si>
    <t>No. of winners</t>
  </si>
  <si>
    <t>Coalition</t>
  </si>
  <si>
    <t>Palestinian Democratic Union-Fida</t>
  </si>
  <si>
    <t>Democratic Coalition</t>
  </si>
  <si>
    <t>The Democratic Front for the Liberation of Palestine</t>
  </si>
  <si>
    <t>Palestinian National Initiative</t>
  </si>
  <si>
    <t>Fatah</t>
  </si>
  <si>
    <t>Palestinian People Party</t>
  </si>
  <si>
    <t>Age</t>
  </si>
  <si>
    <t>55+</t>
  </si>
  <si>
    <t>Winners According to Political Affiliation</t>
  </si>
  <si>
    <t>Winners According to Gender</t>
  </si>
  <si>
    <t xml:space="preserve">Winners According to Age Group </t>
  </si>
  <si>
    <t>Youngest winner</t>
  </si>
  <si>
    <t>25 Years</t>
  </si>
  <si>
    <t>80 years</t>
  </si>
  <si>
    <t>Palestinian Popular Struggle Front</t>
  </si>
  <si>
    <t>Political Affiliation</t>
  </si>
  <si>
    <t>Oldest winner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</si>
</sst>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3" fontId="2" fillId="0" borderId="0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3" fillId="0" borderId="0" xfId="0" applyNumberFormat="1" applyFont="1"/>
    <xf numFmtId="0" fontId="3" fillId="0" borderId="1" xfId="0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readingOrder="1"/>
    </xf>
    <xf numFmtId="0" fontId="3" fillId="0" borderId="0" xfId="0" applyFont="1" applyAlignment="1"/>
    <xf numFmtId="0" fontId="2" fillId="2" borderId="1" xfId="0" applyFont="1" applyFill="1" applyBorder="1" applyAlignment="1"/>
    <xf numFmtId="3" fontId="2" fillId="2" borderId="1" xfId="0" applyNumberFormat="1" applyFont="1" applyFill="1" applyBorder="1" applyAlignment="1"/>
    <xf numFmtId="49" fontId="3" fillId="0" borderId="0" xfId="0" applyNumberFormat="1" applyFont="1" applyAlignment="1"/>
    <xf numFmtId="49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20"/>
  <sheetViews>
    <sheetView tabSelected="1" topLeftCell="B1" workbookViewId="0">
      <selection activeCell="B3" sqref="B3:D3"/>
    </sheetView>
  </sheetViews>
  <sheetFormatPr defaultRowHeight="18.75"/>
  <cols>
    <col min="1" max="1" width="0" style="3" hidden="1" customWidth="1"/>
    <col min="2" max="2" width="45.33203125" style="3" bestFit="1" customWidth="1"/>
    <col min="3" max="3" width="16.44140625" style="3" customWidth="1"/>
    <col min="4" max="4" width="11.44140625" style="3" bestFit="1" customWidth="1"/>
    <col min="5" max="16384" width="8.88671875" style="3"/>
  </cols>
  <sheetData>
    <row r="1" spans="2:4">
      <c r="B1" s="42" t="s">
        <v>22</v>
      </c>
      <c r="C1" s="42"/>
      <c r="D1" s="42"/>
    </row>
    <row r="3" spans="2:4">
      <c r="B3" s="42" t="s">
        <v>36</v>
      </c>
      <c r="C3" s="42"/>
      <c r="D3" s="42"/>
    </row>
    <row r="4" spans="2:4" s="5" customFormat="1">
      <c r="B4" s="4"/>
      <c r="C4" s="4"/>
    </row>
    <row r="5" spans="2:4">
      <c r="B5" s="6" t="s">
        <v>43</v>
      </c>
      <c r="C5" s="6" t="s">
        <v>16</v>
      </c>
      <c r="D5" s="6" t="s">
        <v>17</v>
      </c>
    </row>
    <row r="6" spans="2:4">
      <c r="B6" s="7" t="s">
        <v>24</v>
      </c>
      <c r="C6" s="8">
        <v>1009</v>
      </c>
      <c r="D6" s="9">
        <f>C6/C8</f>
        <v>0.65012886597938147</v>
      </c>
    </row>
    <row r="7" spans="2:4">
      <c r="B7" s="7" t="s">
        <v>25</v>
      </c>
      <c r="C7" s="8">
        <v>543</v>
      </c>
      <c r="D7" s="9">
        <f>C7/C8</f>
        <v>0.34987113402061853</v>
      </c>
    </row>
    <row r="8" spans="2:4">
      <c r="B8" s="10" t="s">
        <v>15</v>
      </c>
      <c r="C8" s="11">
        <f>SUM(C6:C7)</f>
        <v>1552</v>
      </c>
      <c r="D8" s="11"/>
    </row>
    <row r="9" spans="2:4" s="5" customFormat="1">
      <c r="B9" s="12"/>
      <c r="C9" s="13"/>
    </row>
    <row r="10" spans="2:4">
      <c r="B10" s="6" t="s">
        <v>23</v>
      </c>
      <c r="C10" s="6" t="s">
        <v>26</v>
      </c>
      <c r="D10" s="6" t="s">
        <v>17</v>
      </c>
    </row>
    <row r="11" spans="2:4">
      <c r="B11" s="14" t="s">
        <v>24</v>
      </c>
      <c r="C11" s="15">
        <v>1009</v>
      </c>
      <c r="D11" s="16">
        <f>C11/C20</f>
        <v>0.65012886597938147</v>
      </c>
    </row>
    <row r="12" spans="2:4">
      <c r="B12" s="14" t="s">
        <v>27</v>
      </c>
      <c r="C12" s="15">
        <v>43</v>
      </c>
      <c r="D12" s="16">
        <f>C12/C20</f>
        <v>2.7706185567010308E-2</v>
      </c>
    </row>
    <row r="13" spans="2:4">
      <c r="B13" s="14" t="s">
        <v>28</v>
      </c>
      <c r="C13" s="15">
        <v>7</v>
      </c>
      <c r="D13" s="16">
        <f>C13/C20</f>
        <v>4.5103092783505151E-3</v>
      </c>
    </row>
    <row r="14" spans="2:4">
      <c r="B14" s="14" t="s">
        <v>29</v>
      </c>
      <c r="C14" s="15">
        <v>5</v>
      </c>
      <c r="D14" s="16">
        <f>C14/C20</f>
        <v>3.2216494845360823E-3</v>
      </c>
    </row>
    <row r="15" spans="2:4">
      <c r="B15" s="14" t="s">
        <v>30</v>
      </c>
      <c r="C15" s="15">
        <v>43</v>
      </c>
      <c r="D15" s="16">
        <f>C15/C20</f>
        <v>2.7706185567010308E-2</v>
      </c>
    </row>
    <row r="16" spans="2:4">
      <c r="B16" s="14" t="s">
        <v>31</v>
      </c>
      <c r="C16" s="15">
        <v>9</v>
      </c>
      <c r="D16" s="16">
        <f>C16/C20</f>
        <v>5.7989690721649487E-3</v>
      </c>
    </row>
    <row r="17" spans="2:4">
      <c r="B17" s="14" t="s">
        <v>42</v>
      </c>
      <c r="C17" s="15">
        <v>4</v>
      </c>
      <c r="D17" s="16">
        <f>C17/C20</f>
        <v>2.5773195876288659E-3</v>
      </c>
    </row>
    <row r="18" spans="2:4">
      <c r="B18" s="14" t="s">
        <v>32</v>
      </c>
      <c r="C18" s="15">
        <v>429</v>
      </c>
      <c r="D18" s="16">
        <f>C18/C20</f>
        <v>0.27641752577319589</v>
      </c>
    </row>
    <row r="19" spans="2:4">
      <c r="B19" s="14" t="s">
        <v>33</v>
      </c>
      <c r="C19" s="15">
        <v>3</v>
      </c>
      <c r="D19" s="16">
        <f>C19/C20</f>
        <v>1.9329896907216496E-3</v>
      </c>
    </row>
    <row r="20" spans="2:4">
      <c r="B20" s="17" t="s">
        <v>15</v>
      </c>
      <c r="C20" s="11">
        <f>SUM(C11:C19)</f>
        <v>1552</v>
      </c>
      <c r="D20" s="29"/>
    </row>
  </sheetData>
  <mergeCells count="2">
    <mergeCell ref="B3:D3"/>
    <mergeCell ref="B1:D1"/>
  </mergeCells>
  <printOptions horizontalCentered="1"/>
  <pageMargins left="0.7" right="0.7" top="1.5" bottom="0.75" header="0.3" footer="0.3"/>
  <pageSetup paperSize="9" fitToHeight="0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A2" sqref="A2"/>
    </sheetView>
  </sheetViews>
  <sheetFormatPr defaultRowHeight="18"/>
  <cols>
    <col min="1" max="1" width="18.77734375" style="2" customWidth="1"/>
    <col min="2" max="2" width="14.88671875" style="2" bestFit="1" customWidth="1"/>
    <col min="3" max="3" width="11.21875" style="2" bestFit="1" customWidth="1"/>
    <col min="4" max="4" width="7.21875" style="2" customWidth="1"/>
    <col min="5" max="5" width="7.109375" style="2" bestFit="1" customWidth="1"/>
    <col min="6" max="6" width="10.88671875" style="2" customWidth="1"/>
    <col min="7" max="7" width="12.88671875" style="2" customWidth="1"/>
    <col min="8" max="8" width="16.77734375" style="2" customWidth="1"/>
    <col min="9" max="16384" width="8.88671875" style="2"/>
  </cols>
  <sheetData>
    <row r="1" spans="1:8" ht="25.5" customHeight="1">
      <c r="A1" s="18" t="s">
        <v>37</v>
      </c>
      <c r="B1" s="18"/>
      <c r="C1" s="18"/>
      <c r="D1" s="18"/>
      <c r="E1" s="18"/>
      <c r="F1" s="18"/>
      <c r="G1" s="3"/>
      <c r="H1" s="3"/>
    </row>
    <row r="2" spans="1:8" ht="18.75">
      <c r="A2" s="33" t="s">
        <v>12</v>
      </c>
      <c r="B2" s="28" t="s">
        <v>16</v>
      </c>
      <c r="C2" s="28" t="s">
        <v>17</v>
      </c>
      <c r="D2" s="18"/>
      <c r="E2" s="18"/>
      <c r="F2" s="18"/>
      <c r="G2" s="3"/>
      <c r="H2" s="3"/>
    </row>
    <row r="3" spans="1:8" ht="18.75">
      <c r="A3" s="19" t="s">
        <v>13</v>
      </c>
      <c r="B3" s="8">
        <v>1244</v>
      </c>
      <c r="C3" s="31">
        <f>B3/B5</f>
        <v>0.80154639175257736</v>
      </c>
      <c r="D3" s="18"/>
      <c r="E3" s="18"/>
      <c r="F3" s="18"/>
      <c r="G3" s="3"/>
      <c r="H3" s="3"/>
    </row>
    <row r="4" spans="1:8" ht="18.75">
      <c r="A4" s="19" t="s">
        <v>14</v>
      </c>
      <c r="B4" s="8">
        <v>308</v>
      </c>
      <c r="C4" s="31">
        <f>B4/B5</f>
        <v>0.19845360824742267</v>
      </c>
      <c r="D4" s="18"/>
      <c r="E4" s="18"/>
      <c r="F4" s="18"/>
      <c r="G4" s="3"/>
      <c r="H4" s="3"/>
    </row>
    <row r="5" spans="1:8" ht="18.75">
      <c r="A5" s="17" t="s">
        <v>15</v>
      </c>
      <c r="B5" s="11">
        <f>SUM(B3:B4)</f>
        <v>1552</v>
      </c>
      <c r="C5" s="21"/>
      <c r="D5" s="18"/>
      <c r="E5" s="18"/>
      <c r="F5" s="18"/>
      <c r="G5" s="3"/>
      <c r="H5" s="3"/>
    </row>
    <row r="6" spans="1:8" ht="18.75">
      <c r="A6" s="3"/>
      <c r="B6" s="3"/>
      <c r="C6" s="3"/>
      <c r="D6" s="3"/>
      <c r="E6" s="3"/>
      <c r="F6" s="3"/>
      <c r="G6" s="3"/>
      <c r="H6" s="3"/>
    </row>
    <row r="7" spans="1:8" ht="18.75">
      <c r="A7" s="22"/>
      <c r="B7" s="3"/>
      <c r="C7" s="3"/>
      <c r="D7" s="3"/>
      <c r="E7" s="3"/>
      <c r="F7" s="3"/>
    </row>
    <row r="8" spans="1:8" ht="18.75">
      <c r="A8" s="32" t="s">
        <v>18</v>
      </c>
      <c r="B8" s="17" t="s">
        <v>13</v>
      </c>
      <c r="C8" s="17" t="s">
        <v>11</v>
      </c>
      <c r="D8" s="17" t="s">
        <v>14</v>
      </c>
      <c r="E8" s="17" t="s">
        <v>11</v>
      </c>
      <c r="F8" s="17" t="s">
        <v>15</v>
      </c>
    </row>
    <row r="9" spans="1:8" ht="18.75">
      <c r="A9" s="19" t="s">
        <v>3</v>
      </c>
      <c r="B9" s="8">
        <v>54</v>
      </c>
      <c r="C9" s="9">
        <v>0.81818181818181823</v>
      </c>
      <c r="D9" s="23">
        <v>12</v>
      </c>
      <c r="E9" s="9">
        <v>0.18181818181818182</v>
      </c>
      <c r="F9" s="8">
        <f>D9+B9</f>
        <v>66</v>
      </c>
    </row>
    <row r="10" spans="1:8" ht="18.75">
      <c r="A10" s="19" t="s">
        <v>4</v>
      </c>
      <c r="B10" s="8">
        <v>192</v>
      </c>
      <c r="C10" s="9">
        <v>0.79668049792531115</v>
      </c>
      <c r="D10" s="23">
        <v>49</v>
      </c>
      <c r="E10" s="9">
        <v>0.2033195020746888</v>
      </c>
      <c r="F10" s="8">
        <f t="shared" ref="F10:F19" si="0">D10+B10</f>
        <v>241</v>
      </c>
    </row>
    <row r="11" spans="1:8" ht="18.75">
      <c r="A11" s="19" t="s">
        <v>5</v>
      </c>
      <c r="B11" s="8">
        <v>143</v>
      </c>
      <c r="C11" s="9">
        <v>0.7988826815642458</v>
      </c>
      <c r="D11" s="23">
        <v>36</v>
      </c>
      <c r="E11" s="9">
        <v>0.2011173184357542</v>
      </c>
      <c r="F11" s="8">
        <f t="shared" si="0"/>
        <v>179</v>
      </c>
    </row>
    <row r="12" spans="1:8" ht="18.75">
      <c r="A12" s="19" t="s">
        <v>6</v>
      </c>
      <c r="B12" s="8">
        <v>39</v>
      </c>
      <c r="C12" s="9">
        <v>0.8125</v>
      </c>
      <c r="D12" s="23">
        <v>9</v>
      </c>
      <c r="E12" s="9">
        <v>0.1875</v>
      </c>
      <c r="F12" s="8">
        <f t="shared" si="0"/>
        <v>48</v>
      </c>
    </row>
    <row r="13" spans="1:8" ht="18.75">
      <c r="A13" s="19" t="s">
        <v>7</v>
      </c>
      <c r="B13" s="8">
        <v>104</v>
      </c>
      <c r="C13" s="9">
        <v>0.79389312977099236</v>
      </c>
      <c r="D13" s="23">
        <v>27</v>
      </c>
      <c r="E13" s="9">
        <v>0.20610687022900764</v>
      </c>
      <c r="F13" s="8">
        <f t="shared" si="0"/>
        <v>131</v>
      </c>
    </row>
    <row r="14" spans="1:8" ht="18.75">
      <c r="A14" s="19" t="s">
        <v>19</v>
      </c>
      <c r="B14" s="8">
        <v>97</v>
      </c>
      <c r="C14" s="9">
        <v>0.79508196721311475</v>
      </c>
      <c r="D14" s="23">
        <v>25</v>
      </c>
      <c r="E14" s="9">
        <v>0.20491803278688525</v>
      </c>
      <c r="F14" s="8">
        <f t="shared" si="0"/>
        <v>122</v>
      </c>
    </row>
    <row r="15" spans="1:8" ht="18.75">
      <c r="A15" s="19" t="s">
        <v>20</v>
      </c>
      <c r="B15" s="8">
        <v>102</v>
      </c>
      <c r="C15" s="9">
        <v>0.796875</v>
      </c>
      <c r="D15" s="23">
        <v>26</v>
      </c>
      <c r="E15" s="9">
        <v>0.203125</v>
      </c>
      <c r="F15" s="8">
        <f t="shared" si="0"/>
        <v>128</v>
      </c>
    </row>
    <row r="16" spans="1:8" ht="18.75">
      <c r="A16" s="19" t="s">
        <v>21</v>
      </c>
      <c r="B16" s="8">
        <v>180</v>
      </c>
      <c r="C16" s="9">
        <v>0.78260869565217395</v>
      </c>
      <c r="D16" s="23">
        <v>50</v>
      </c>
      <c r="E16" s="9">
        <v>0.21739130434782608</v>
      </c>
      <c r="F16" s="8">
        <f t="shared" si="0"/>
        <v>230</v>
      </c>
    </row>
    <row r="17" spans="1:6" ht="18.75">
      <c r="A17" s="19" t="s">
        <v>8</v>
      </c>
      <c r="B17" s="8">
        <v>27</v>
      </c>
      <c r="C17" s="9">
        <v>0.77142857142857146</v>
      </c>
      <c r="D17" s="23">
        <v>8</v>
      </c>
      <c r="E17" s="9">
        <v>0.22857142857142856</v>
      </c>
      <c r="F17" s="8">
        <f t="shared" si="0"/>
        <v>35</v>
      </c>
    </row>
    <row r="18" spans="1:6" ht="18.75">
      <c r="A18" s="19" t="s">
        <v>9</v>
      </c>
      <c r="B18" s="8">
        <v>77</v>
      </c>
      <c r="C18" s="9">
        <v>0.81914893617021278</v>
      </c>
      <c r="D18" s="23">
        <v>17</v>
      </c>
      <c r="E18" s="9">
        <v>0.18085106382978725</v>
      </c>
      <c r="F18" s="8">
        <f t="shared" si="0"/>
        <v>94</v>
      </c>
    </row>
    <row r="19" spans="1:6" ht="18.75">
      <c r="A19" s="19" t="s">
        <v>10</v>
      </c>
      <c r="B19" s="8">
        <v>229</v>
      </c>
      <c r="C19" s="9">
        <v>0.82374100719424459</v>
      </c>
      <c r="D19" s="23">
        <v>49</v>
      </c>
      <c r="E19" s="9">
        <v>0.17625899280575538</v>
      </c>
      <c r="F19" s="8">
        <f t="shared" si="0"/>
        <v>278</v>
      </c>
    </row>
    <row r="20" spans="1:6" ht="18" customHeight="1">
      <c r="A20" s="41" t="s">
        <v>15</v>
      </c>
      <c r="B20" s="11">
        <f t="shared" ref="B20:D20" si="1">SUM(B9:B19)</f>
        <v>1244</v>
      </c>
      <c r="C20" s="24">
        <v>0.80154639175257736</v>
      </c>
      <c r="D20" s="17">
        <f t="shared" si="1"/>
        <v>308</v>
      </c>
      <c r="E20" s="24">
        <v>0.19845360824742267</v>
      </c>
      <c r="F20" s="25">
        <f>SUM(F9:F19)</f>
        <v>1552</v>
      </c>
    </row>
    <row r="21" spans="1:6">
      <c r="A21" s="1"/>
    </row>
    <row r="22" spans="1:6">
      <c r="A22" s="1"/>
    </row>
    <row r="23" spans="1:6">
      <c r="A23" s="1"/>
    </row>
    <row r="24" spans="1:6">
      <c r="A24" s="1"/>
    </row>
    <row r="25" spans="1:6">
      <c r="A25" s="1"/>
    </row>
    <row r="26" spans="1:6">
      <c r="A26" s="1"/>
    </row>
  </sheetData>
  <printOptions horizontalCentered="1"/>
  <pageMargins left="0.7" right="0.7" top="1.25" bottom="0.75" header="0.3" footer="0.3"/>
  <pageSetup paperSize="9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workbookViewId="0">
      <selection activeCell="B30" sqref="B30"/>
    </sheetView>
  </sheetViews>
  <sheetFormatPr defaultRowHeight="18.75"/>
  <cols>
    <col min="1" max="1" width="18.44140625" style="35" bestFit="1" customWidth="1"/>
    <col min="2" max="2" width="14.6640625" style="35" customWidth="1"/>
    <col min="3" max="3" width="11.21875" style="35" bestFit="1" customWidth="1"/>
    <col min="4" max="4" width="6.109375" style="35" bestFit="1" customWidth="1"/>
    <col min="5" max="5" width="6.88671875" style="35" bestFit="1" customWidth="1"/>
    <col min="6" max="6" width="6.109375" style="35" bestFit="1" customWidth="1"/>
    <col min="7" max="7" width="6.88671875" style="35" bestFit="1" customWidth="1"/>
    <col min="8" max="8" width="4.44140625" style="35" bestFit="1" customWidth="1"/>
    <col min="9" max="9" width="6.88671875" style="35" bestFit="1" customWidth="1"/>
    <col min="10" max="10" width="6" style="35" bestFit="1" customWidth="1"/>
    <col min="11" max="11" width="11.77734375" style="35" bestFit="1" customWidth="1"/>
    <col min="12" max="12" width="14.5546875" style="35" bestFit="1" customWidth="1"/>
    <col min="13" max="16384" width="8.88671875" style="35"/>
  </cols>
  <sheetData>
    <row r="1" spans="1:10">
      <c r="A1" s="43" t="s">
        <v>38</v>
      </c>
      <c r="B1" s="44"/>
      <c r="C1" s="45"/>
    </row>
    <row r="2" spans="1:10">
      <c r="A2" s="26" t="s">
        <v>34</v>
      </c>
      <c r="B2" s="26" t="s">
        <v>16</v>
      </c>
      <c r="C2" s="26" t="s">
        <v>17</v>
      </c>
    </row>
    <row r="3" spans="1:10">
      <c r="A3" s="10" t="s">
        <v>0</v>
      </c>
      <c r="B3" s="8">
        <v>256</v>
      </c>
      <c r="C3" s="40">
        <f>B3/B7</f>
        <v>0.16494845360824742</v>
      </c>
    </row>
    <row r="4" spans="1:10">
      <c r="A4" s="10" t="s">
        <v>1</v>
      </c>
      <c r="B4" s="8">
        <v>388</v>
      </c>
      <c r="C4" s="40">
        <f>B4/B7</f>
        <v>0.25</v>
      </c>
    </row>
    <row r="5" spans="1:10">
      <c r="A5" s="10" t="s">
        <v>2</v>
      </c>
      <c r="B5" s="8">
        <v>525</v>
      </c>
      <c r="C5" s="40">
        <f>B5/B7</f>
        <v>0.33827319587628868</v>
      </c>
    </row>
    <row r="6" spans="1:10">
      <c r="A6" s="10" t="s">
        <v>35</v>
      </c>
      <c r="B6" s="8">
        <v>383</v>
      </c>
      <c r="C6" s="40">
        <f>B6/B7</f>
        <v>0.24677835051546393</v>
      </c>
    </row>
    <row r="7" spans="1:10">
      <c r="A7" s="10" t="s">
        <v>15</v>
      </c>
      <c r="B7" s="20">
        <f>SUM(B3:B6)</f>
        <v>1552</v>
      </c>
      <c r="C7" s="20"/>
    </row>
    <row r="8" spans="1:10" ht="13.5" customHeight="1"/>
    <row r="9" spans="1:10">
      <c r="A9" s="36" t="s">
        <v>39</v>
      </c>
      <c r="B9" s="27" t="s">
        <v>40</v>
      </c>
    </row>
    <row r="10" spans="1:10">
      <c r="A10" s="36" t="s">
        <v>44</v>
      </c>
      <c r="B10" s="27" t="s">
        <v>41</v>
      </c>
    </row>
    <row r="11" spans="1:10" ht="6.75" customHeight="1"/>
    <row r="13" spans="1:10">
      <c r="A13" s="32" t="s">
        <v>18</v>
      </c>
      <c r="B13" s="30" t="s">
        <v>0</v>
      </c>
      <c r="C13" s="30" t="s">
        <v>11</v>
      </c>
      <c r="D13" s="30" t="s">
        <v>1</v>
      </c>
      <c r="E13" s="30" t="s">
        <v>11</v>
      </c>
      <c r="F13" s="34" t="s">
        <v>2</v>
      </c>
      <c r="G13" s="30" t="s">
        <v>11</v>
      </c>
      <c r="H13" s="30" t="s">
        <v>35</v>
      </c>
      <c r="I13" s="30" t="s">
        <v>11</v>
      </c>
      <c r="J13" s="30" t="s">
        <v>15</v>
      </c>
    </row>
    <row r="14" spans="1:10">
      <c r="A14" s="19" t="s">
        <v>3</v>
      </c>
      <c r="B14" s="23">
        <v>10</v>
      </c>
      <c r="C14" s="9">
        <v>0.15151515151515152</v>
      </c>
      <c r="D14" s="23">
        <v>24</v>
      </c>
      <c r="E14" s="9">
        <v>0.36363636363636365</v>
      </c>
      <c r="F14" s="23">
        <v>18</v>
      </c>
      <c r="G14" s="9">
        <v>0.27272727272727271</v>
      </c>
      <c r="H14" s="23">
        <v>14</v>
      </c>
      <c r="I14" s="9">
        <v>0.21212121212121213</v>
      </c>
      <c r="J14" s="23">
        <f>B14+D14+F14+H14</f>
        <v>66</v>
      </c>
    </row>
    <row r="15" spans="1:10">
      <c r="A15" s="19" t="s">
        <v>4</v>
      </c>
      <c r="B15" s="23">
        <v>50</v>
      </c>
      <c r="C15" s="9">
        <v>0.2074688796680498</v>
      </c>
      <c r="D15" s="23">
        <v>65</v>
      </c>
      <c r="E15" s="9">
        <v>0.26970954356846472</v>
      </c>
      <c r="F15" s="23">
        <v>85</v>
      </c>
      <c r="G15" s="9">
        <v>0.35269709543568467</v>
      </c>
      <c r="H15" s="23">
        <v>41</v>
      </c>
      <c r="I15" s="9">
        <v>0.17012448132780084</v>
      </c>
      <c r="J15" s="23">
        <f t="shared" ref="J15:J24" si="0">B15+D15+F15+H15</f>
        <v>241</v>
      </c>
    </row>
    <row r="16" spans="1:10">
      <c r="A16" s="19" t="s">
        <v>5</v>
      </c>
      <c r="B16" s="23">
        <v>23</v>
      </c>
      <c r="C16" s="9">
        <v>0.12849162011173185</v>
      </c>
      <c r="D16" s="23">
        <v>41</v>
      </c>
      <c r="E16" s="9">
        <v>0.22905027932960895</v>
      </c>
      <c r="F16" s="23">
        <v>75</v>
      </c>
      <c r="G16" s="9">
        <v>0.41899441340782123</v>
      </c>
      <c r="H16" s="23">
        <v>40</v>
      </c>
      <c r="I16" s="9">
        <v>0.22346368715083798</v>
      </c>
      <c r="J16" s="23">
        <f t="shared" si="0"/>
        <v>179</v>
      </c>
    </row>
    <row r="17" spans="1:10">
      <c r="A17" s="19" t="s">
        <v>6</v>
      </c>
      <c r="B17" s="23">
        <v>9</v>
      </c>
      <c r="C17" s="9">
        <v>0.1875</v>
      </c>
      <c r="D17" s="23">
        <v>9</v>
      </c>
      <c r="E17" s="9">
        <v>0.1875</v>
      </c>
      <c r="F17" s="23">
        <v>19</v>
      </c>
      <c r="G17" s="9">
        <v>0.39583333333333331</v>
      </c>
      <c r="H17" s="23">
        <v>11</v>
      </c>
      <c r="I17" s="9">
        <v>0.22916666666666666</v>
      </c>
      <c r="J17" s="23">
        <f t="shared" si="0"/>
        <v>48</v>
      </c>
    </row>
    <row r="18" spans="1:10">
      <c r="A18" s="19" t="s">
        <v>7</v>
      </c>
      <c r="B18" s="23">
        <v>21</v>
      </c>
      <c r="C18" s="9">
        <v>0.16030534351145037</v>
      </c>
      <c r="D18" s="23">
        <v>28</v>
      </c>
      <c r="E18" s="9">
        <v>0.21374045801526717</v>
      </c>
      <c r="F18" s="23">
        <v>51</v>
      </c>
      <c r="G18" s="9">
        <v>0.38931297709923662</v>
      </c>
      <c r="H18" s="23">
        <v>31</v>
      </c>
      <c r="I18" s="9">
        <v>0.23664122137404581</v>
      </c>
      <c r="J18" s="23">
        <f t="shared" si="0"/>
        <v>131</v>
      </c>
    </row>
    <row r="19" spans="1:10">
      <c r="A19" s="19" t="s">
        <v>19</v>
      </c>
      <c r="B19" s="23">
        <v>16</v>
      </c>
      <c r="C19" s="9">
        <v>0.13114754098360656</v>
      </c>
      <c r="D19" s="23">
        <v>33</v>
      </c>
      <c r="E19" s="9">
        <v>0.27049180327868855</v>
      </c>
      <c r="F19" s="23">
        <v>37</v>
      </c>
      <c r="G19" s="9">
        <v>0.30327868852459017</v>
      </c>
      <c r="H19" s="23">
        <v>36</v>
      </c>
      <c r="I19" s="9">
        <v>0.29508196721311475</v>
      </c>
      <c r="J19" s="23">
        <f t="shared" si="0"/>
        <v>122</v>
      </c>
    </row>
    <row r="20" spans="1:10">
      <c r="A20" s="19" t="s">
        <v>20</v>
      </c>
      <c r="B20" s="23">
        <v>23</v>
      </c>
      <c r="C20" s="9">
        <v>0.1796875</v>
      </c>
      <c r="D20" s="23">
        <v>39</v>
      </c>
      <c r="E20" s="9">
        <v>0.3046875</v>
      </c>
      <c r="F20" s="23">
        <v>42</v>
      </c>
      <c r="G20" s="9">
        <v>0.328125</v>
      </c>
      <c r="H20" s="23">
        <v>24</v>
      </c>
      <c r="I20" s="9">
        <v>0.1875</v>
      </c>
      <c r="J20" s="23">
        <f t="shared" si="0"/>
        <v>128</v>
      </c>
    </row>
    <row r="21" spans="1:10">
      <c r="A21" s="19" t="s">
        <v>21</v>
      </c>
      <c r="B21" s="23">
        <v>32</v>
      </c>
      <c r="C21" s="9">
        <v>0.1391304347826087</v>
      </c>
      <c r="D21" s="23">
        <v>54</v>
      </c>
      <c r="E21" s="9">
        <v>0.23478260869565218</v>
      </c>
      <c r="F21" s="23">
        <v>68</v>
      </c>
      <c r="G21" s="9">
        <v>0.29565217391304349</v>
      </c>
      <c r="H21" s="23">
        <v>76</v>
      </c>
      <c r="I21" s="9">
        <v>0.33043478260869563</v>
      </c>
      <c r="J21" s="23">
        <f t="shared" si="0"/>
        <v>230</v>
      </c>
    </row>
    <row r="22" spans="1:10">
      <c r="A22" s="19" t="s">
        <v>8</v>
      </c>
      <c r="B22" s="23">
        <v>2</v>
      </c>
      <c r="C22" s="9">
        <v>5.7142857142857141E-2</v>
      </c>
      <c r="D22" s="23">
        <v>10</v>
      </c>
      <c r="E22" s="9">
        <v>0.2857142857142857</v>
      </c>
      <c r="F22" s="23">
        <v>12</v>
      </c>
      <c r="G22" s="9">
        <v>0.34285714285714286</v>
      </c>
      <c r="H22" s="23">
        <v>11</v>
      </c>
      <c r="I22" s="9">
        <v>0.31428571428571428</v>
      </c>
      <c r="J22" s="23">
        <f t="shared" si="0"/>
        <v>35</v>
      </c>
    </row>
    <row r="23" spans="1:10">
      <c r="A23" s="19" t="s">
        <v>9</v>
      </c>
      <c r="B23" s="23">
        <v>20</v>
      </c>
      <c r="C23" s="9">
        <v>0.21276595744680851</v>
      </c>
      <c r="D23" s="23">
        <v>18</v>
      </c>
      <c r="E23" s="9">
        <v>0.19148936170212766</v>
      </c>
      <c r="F23" s="23">
        <v>30</v>
      </c>
      <c r="G23" s="9">
        <v>0.31914893617021278</v>
      </c>
      <c r="H23" s="23">
        <v>26</v>
      </c>
      <c r="I23" s="9">
        <v>0.27659574468085107</v>
      </c>
      <c r="J23" s="23">
        <f t="shared" si="0"/>
        <v>94</v>
      </c>
    </row>
    <row r="24" spans="1:10">
      <c r="A24" s="19" t="s">
        <v>10</v>
      </c>
      <c r="B24" s="23">
        <v>50</v>
      </c>
      <c r="C24" s="9">
        <v>0.17985611510791366</v>
      </c>
      <c r="D24" s="23">
        <v>67</v>
      </c>
      <c r="E24" s="9">
        <v>0.24100719424460432</v>
      </c>
      <c r="F24" s="23">
        <v>88</v>
      </c>
      <c r="G24" s="9">
        <v>0.31654676258992803</v>
      </c>
      <c r="H24" s="23">
        <v>73</v>
      </c>
      <c r="I24" s="9">
        <v>0.26258992805755393</v>
      </c>
      <c r="J24" s="23">
        <f t="shared" si="0"/>
        <v>278</v>
      </c>
    </row>
    <row r="25" spans="1:10">
      <c r="A25" s="39" t="s">
        <v>15</v>
      </c>
      <c r="B25" s="30">
        <f t="shared" ref="B25:H25" si="1">SUM(B14:B24)</f>
        <v>256</v>
      </c>
      <c r="C25" s="24">
        <v>0.16494845360824742</v>
      </c>
      <c r="D25" s="30">
        <f t="shared" si="1"/>
        <v>388</v>
      </c>
      <c r="E25" s="24">
        <v>0.25</v>
      </c>
      <c r="F25" s="30">
        <f t="shared" si="1"/>
        <v>525</v>
      </c>
      <c r="G25" s="24">
        <v>0.33827319587628868</v>
      </c>
      <c r="H25" s="30">
        <f t="shared" si="1"/>
        <v>383</v>
      </c>
      <c r="I25" s="24">
        <v>0.24677835051546393</v>
      </c>
      <c r="J25" s="37">
        <f>SUM(J14:J24)</f>
        <v>1552</v>
      </c>
    </row>
    <row r="26" spans="1:10">
      <c r="A26" s="38"/>
    </row>
    <row r="27" spans="1:10">
      <c r="A27" s="38"/>
    </row>
    <row r="28" spans="1:10">
      <c r="A28" s="38"/>
    </row>
  </sheetData>
  <mergeCells count="1">
    <mergeCell ref="A1:C1"/>
  </mergeCells>
  <printOptions horizontalCentered="1"/>
  <pageMargins left="0.7" right="0.7" top="1.25" bottom="0.75" header="0.3" footer="0.3"/>
  <pageSetup paperSize="9" scale="83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Political Affiliation</vt:lpstr>
      <vt:lpstr>Gender</vt:lpstr>
      <vt:lpstr> Age Group</vt:lpstr>
    </vt:vector>
  </TitlesOfParts>
  <Company>CEC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Basem Saleem</dc:creator>
  <cp:lastModifiedBy>fhamoudeh</cp:lastModifiedBy>
  <cp:lastPrinted>2017-05-29T09:57:06Z</cp:lastPrinted>
  <dcterms:created xsi:type="dcterms:W3CDTF">2017-05-15T08:01:32Z</dcterms:created>
  <dcterms:modified xsi:type="dcterms:W3CDTF">2017-05-31T10:05:36Z</dcterms:modified>
</cp:coreProperties>
</file>